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270" windowWidth="13755" windowHeight="14520" activeTab="0"/>
  </bookViews>
  <sheets>
    <sheet name="Totals" sheetId="1" r:id="rId1"/>
    <sheet name="D1" sheetId="2" r:id="rId2"/>
    <sheet name="D2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<sst xmlns="http://schemas.openxmlformats.org/spreadsheetml/2006/main" count="120" uniqueCount="31">
  <si>
    <t>AUDRA SMOKE-CONNER</t>
  </si>
  <si>
    <t>Absentee</t>
  </si>
  <si>
    <t>COUNCIL MEMBER DISTRICT 1 - SEAT 2</t>
  </si>
  <si>
    <t>TINA GLORY JORDAN</t>
  </si>
  <si>
    <t>DISTRICT 1, Cherokee</t>
  </si>
  <si>
    <t>Briggs</t>
  </si>
  <si>
    <t>Hulbert</t>
  </si>
  <si>
    <t>Keys</t>
  </si>
  <si>
    <t>Lowrey</t>
  </si>
  <si>
    <t>Tahlequah</t>
  </si>
  <si>
    <t>In Person Absentee</t>
  </si>
  <si>
    <t>JACKIE BOB MARTIN</t>
  </si>
  <si>
    <t>COUNCIL MEMBER DISTRICT 2 - SEAT 2</t>
  </si>
  <si>
    <t>JODIE FISHINGHAWK</t>
  </si>
  <si>
    <t>DISTRICT 2, Trail of Tears</t>
  </si>
  <si>
    <t>Bell</t>
  </si>
  <si>
    <t>Cave Springs</t>
  </si>
  <si>
    <t>Stilwell</t>
  </si>
  <si>
    <t>Westville</t>
  </si>
  <si>
    <t>Candidate</t>
  </si>
  <si>
    <t>District</t>
  </si>
  <si>
    <t>Polling Place</t>
  </si>
  <si>
    <t>Office</t>
  </si>
  <si>
    <t>Votes</t>
  </si>
  <si>
    <t>Total</t>
  </si>
  <si>
    <t>Color Key</t>
  </si>
  <si>
    <t>Elected To Cherokee Nation Offices</t>
  </si>
  <si>
    <t>Not Elected to Office</t>
  </si>
  <si>
    <t xml:space="preserve">Total Number of Votes </t>
  </si>
  <si>
    <t>Original Results Available at www.cherokee.org - Copyright ©2007 Cherokee Nation. All rights reserved.</t>
  </si>
  <si>
    <t>Cherokee Nation Runoff Election - July 28, 2007
Final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</si>
</sst>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Arial Unicode MS"/>
      <family val="2"/>
    </font>
    <font>
      <sz val="10"/>
      <color indexed="8"/>
      <name val="Arial Unicode MS"/>
      <family val="2"/>
    </font>
    <font>
      <sz val="12"/>
      <color indexed="8"/>
      <name val="Arial Unicode MS"/>
      <family val="2"/>
    </font>
    <font>
      <sz val="10"/>
      <color indexed="63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63"/>
      <name val="Arial Unicode MS"/>
      <family val="2"/>
    </font>
    <font>
      <u val="single"/>
      <sz val="11"/>
      <color indexed="12"/>
      <name val="Calibri"/>
      <family val="2"/>
    </font>
    <font>
      <sz val="8"/>
      <color indexed="16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top"/>
    </xf>
    <xf numFmtId="0" fontId="21" fillId="20" borderId="10" xfId="0" applyFont="1" applyFill="1" applyBorder="1" applyAlignment="1">
      <alignment horizontal="center" vertical="top"/>
    </xf>
    <xf numFmtId="0" fontId="21" fillId="20" borderId="11" xfId="0" applyFont="1" applyFill="1" applyBorder="1" applyAlignment="1">
      <alignment/>
    </xf>
    <xf numFmtId="0" fontId="19" fillId="4" borderId="12" xfId="0" applyFont="1" applyFill="1" applyBorder="1" applyAlignment="1">
      <alignment horizontal="center" vertical="top"/>
    </xf>
    <xf numFmtId="0" fontId="19" fillId="4" borderId="11" xfId="0" applyFont="1" applyFill="1" applyBorder="1" applyAlignment="1">
      <alignment horizontal="center" vertical="top"/>
    </xf>
    <xf numFmtId="0" fontId="19" fillId="4" borderId="11" xfId="0" applyFont="1" applyFill="1" applyBorder="1" applyAlignment="1">
      <alignment/>
    </xf>
    <xf numFmtId="0" fontId="22" fillId="8" borderId="11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22" fillId="4" borderId="14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19" fillId="4" borderId="15" xfId="0" applyFont="1" applyFill="1" applyBorder="1" applyAlignment="1">
      <alignment horizontal="center"/>
    </xf>
    <xf numFmtId="0" fontId="22" fillId="8" borderId="15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22" fillId="8" borderId="1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0" fontId="22" fillId="0" borderId="14" xfId="0" applyNumberFormat="1" applyFont="1" applyBorder="1" applyAlignment="1">
      <alignment horizontal="center"/>
    </xf>
    <xf numFmtId="0" fontId="19" fillId="4" borderId="0" xfId="0" applyFont="1" applyFill="1" applyAlignment="1">
      <alignment/>
    </xf>
    <xf numFmtId="0" fontId="22" fillId="4" borderId="15" xfId="0" applyFont="1" applyFill="1" applyBorder="1" applyAlignment="1">
      <alignment horizontal="center"/>
    </xf>
    <xf numFmtId="10" fontId="19" fillId="4" borderId="15" xfId="0" applyNumberFormat="1" applyFont="1" applyFill="1" applyBorder="1" applyAlignment="1">
      <alignment horizontal="center"/>
    </xf>
    <xf numFmtId="0" fontId="19" fillId="20" borderId="0" xfId="0" applyFont="1" applyFill="1" applyAlignment="1">
      <alignment/>
    </xf>
    <xf numFmtId="0" fontId="22" fillId="20" borderId="15" xfId="0" applyFont="1" applyFill="1" applyBorder="1" applyAlignment="1">
      <alignment horizontal="center"/>
    </xf>
    <xf numFmtId="10" fontId="19" fillId="2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10" fontId="19" fillId="0" borderId="1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0" fontId="19" fillId="0" borderId="0" xfId="0" applyNumberFormat="1" applyFont="1" applyAlignment="1">
      <alignment horizontal="center"/>
    </xf>
    <xf numFmtId="0" fontId="19" fillId="8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10" fontId="19" fillId="0" borderId="0" xfId="0" applyNumberFormat="1" applyFont="1" applyBorder="1" applyAlignment="1">
      <alignment horizontal="center"/>
    </xf>
    <xf numFmtId="0" fontId="22" fillId="4" borderId="19" xfId="0" applyFont="1" applyFill="1" applyBorder="1" applyAlignment="1">
      <alignment horizontal="center"/>
    </xf>
    <xf numFmtId="10" fontId="19" fillId="4" borderId="19" xfId="0" applyNumberFormat="1" applyFont="1" applyFill="1" applyBorder="1" applyAlignment="1">
      <alignment horizontal="center"/>
    </xf>
    <xf numFmtId="0" fontId="25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22" fillId="22" borderId="0" xfId="0" applyFont="1" applyFill="1" applyAlignment="1">
      <alignment horizontal="center"/>
    </xf>
    <xf numFmtId="0" fontId="19" fillId="22" borderId="0" xfId="0" applyFont="1" applyFill="1" applyAlignment="1">
      <alignment horizontal="center"/>
    </xf>
    <xf numFmtId="0" fontId="25" fillId="0" borderId="0" xfId="0" applyFont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2" sqref="A2:H2"/>
    </sheetView>
  </sheetViews>
  <sheetFormatPr defaultColWidth="9.140625" defaultRowHeight="15"/>
  <cols>
    <col min="1" max="6" width="9.140625" style="3" customWidth="1"/>
    <col min="7" max="7" width="33.57421875" style="36" customWidth="1"/>
    <col min="8" max="8" width="27.140625" style="37" customWidth="1"/>
    <col min="9" max="16384" width="9.140625" style="3" customWidth="1"/>
  </cols>
  <sheetData>
    <row r="1" spans="1:8" ht="41.25" customHeight="1">
      <c r="A1" s="44" t="s">
        <v>30</v>
      </c>
      <c r="B1" s="45"/>
      <c r="C1" s="45"/>
      <c r="D1" s="45"/>
      <c r="E1" s="45"/>
      <c r="F1" s="45"/>
      <c r="G1" s="45"/>
      <c r="H1" s="45"/>
    </row>
    <row r="2" spans="1:8" ht="15" customHeight="1">
      <c r="A2" s="48" t="s">
        <v>29</v>
      </c>
      <c r="B2" s="48"/>
      <c r="C2" s="48"/>
      <c r="D2" s="48"/>
      <c r="E2" s="48"/>
      <c r="F2" s="48"/>
      <c r="G2" s="48"/>
      <c r="H2" s="48"/>
    </row>
    <row r="3" spans="1:8" s="15" customFormat="1" ht="15">
      <c r="A3" s="11" t="str">
        <f>T(Data!D3)</f>
        <v>COUNCIL MEMBER DISTRICT 1 - SEAT 2</v>
      </c>
      <c r="B3" s="11"/>
      <c r="C3" s="11"/>
      <c r="D3" s="11"/>
      <c r="E3" s="11"/>
      <c r="F3" s="11"/>
      <c r="G3" s="26"/>
      <c r="H3" s="27"/>
    </row>
    <row r="4" spans="1:8" ht="15">
      <c r="A4" s="31" t="str">
        <f>T(Data!A3)</f>
        <v>AUDRA SMOKE-CONNER</v>
      </c>
      <c r="B4" s="31"/>
      <c r="C4" s="31"/>
      <c r="D4" s="31"/>
      <c r="E4" s="31"/>
      <c r="F4" s="31"/>
      <c r="G4" s="32">
        <f>SUM('D1'!M5)</f>
        <v>581</v>
      </c>
      <c r="H4" s="33">
        <f>G4/(G4+G5)</f>
        <v>0.3691232528589581</v>
      </c>
    </row>
    <row r="5" spans="1:8" ht="15">
      <c r="A5" s="28" t="str">
        <f>T(Data!A4)</f>
        <v>TINA GLORY JORDAN</v>
      </c>
      <c r="B5" s="28"/>
      <c r="C5" s="28"/>
      <c r="D5" s="28"/>
      <c r="E5" s="28"/>
      <c r="F5" s="28"/>
      <c r="G5" s="29">
        <f>SUM('D1'!M6)</f>
        <v>993</v>
      </c>
      <c r="H5" s="30">
        <f>G5/(G4+G5)</f>
        <v>0.6308767471410419</v>
      </c>
    </row>
    <row r="6" spans="7:8" ht="15">
      <c r="G6" s="34"/>
      <c r="H6" s="35"/>
    </row>
    <row r="7" spans="1:8" s="15" customFormat="1" ht="15">
      <c r="A7" s="11" t="str">
        <f>T(Data!D17)</f>
        <v>COUNCIL MEMBER DISTRICT 2 - SEAT 2</v>
      </c>
      <c r="B7" s="11"/>
      <c r="C7" s="11"/>
      <c r="D7" s="11"/>
      <c r="E7" s="11"/>
      <c r="F7" s="11"/>
      <c r="G7" s="26"/>
      <c r="H7" s="27"/>
    </row>
    <row r="8" spans="1:8" ht="15">
      <c r="A8" s="31" t="str">
        <f>T(Data!A17)</f>
        <v>JACKIE BOB MARTIN</v>
      </c>
      <c r="B8" s="31"/>
      <c r="C8" s="31"/>
      <c r="D8" s="31"/>
      <c r="E8" s="31"/>
      <c r="F8" s="31"/>
      <c r="G8" s="32">
        <f>SUM('D2'!L5)</f>
        <v>503</v>
      </c>
      <c r="H8" s="33">
        <f>G8/(G8+G9)</f>
        <v>0.3587731811697575</v>
      </c>
    </row>
    <row r="9" spans="1:8" ht="15">
      <c r="A9" s="28" t="str">
        <f>T(Data!A18)</f>
        <v>JODIE FISHINGHAWK</v>
      </c>
      <c r="B9" s="28"/>
      <c r="C9" s="28"/>
      <c r="D9" s="28"/>
      <c r="E9" s="28"/>
      <c r="F9" s="28"/>
      <c r="G9" s="41">
        <f>SUM('D2'!L6)</f>
        <v>899</v>
      </c>
      <c r="H9" s="42">
        <f>G9/(G8+G9)</f>
        <v>0.6412268188302425</v>
      </c>
    </row>
    <row r="10" spans="7:8" ht="15">
      <c r="G10" s="39"/>
      <c r="H10" s="40"/>
    </row>
    <row r="13" spans="1:8" ht="15">
      <c r="A13" s="46" t="s">
        <v>25</v>
      </c>
      <c r="B13" s="47"/>
      <c r="C13" s="47"/>
      <c r="D13" s="47"/>
      <c r="E13" s="47"/>
      <c r="F13" s="47"/>
      <c r="G13" s="47"/>
      <c r="H13" s="47"/>
    </row>
    <row r="15" spans="1:4" ht="15">
      <c r="A15" s="28" t="s">
        <v>26</v>
      </c>
      <c r="B15" s="28"/>
      <c r="C15" s="28"/>
      <c r="D15" s="28"/>
    </row>
    <row r="16" spans="1:4" ht="15">
      <c r="A16" s="31" t="s">
        <v>27</v>
      </c>
      <c r="B16" s="31"/>
      <c r="C16" s="31"/>
      <c r="D16" s="31"/>
    </row>
    <row r="17" spans="1:4" ht="15">
      <c r="A17" s="38" t="s">
        <v>28</v>
      </c>
      <c r="B17" s="38"/>
      <c r="C17" s="38"/>
      <c r="D17" s="38"/>
    </row>
  </sheetData>
  <sheetProtection password="A104" sheet="1" objects="1" scenarios="1"/>
  <mergeCells count="3">
    <mergeCell ref="A1:H1"/>
    <mergeCell ref="A13:H13"/>
    <mergeCell ref="A2:H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5" width="9.140625" style="3" customWidth="1"/>
    <col min="6" max="6" width="10.421875" style="3" customWidth="1"/>
    <col min="7" max="7" width="17.00390625" style="3" customWidth="1"/>
    <col min="8" max="8" width="7.28125" style="3" customWidth="1"/>
    <col min="9" max="9" width="8.140625" style="3" customWidth="1"/>
    <col min="10" max="10" width="8.00390625" style="3" customWidth="1"/>
    <col min="11" max="11" width="6.8515625" style="3" customWidth="1"/>
    <col min="12" max="12" width="9.140625" style="3" customWidth="1"/>
    <col min="13" max="13" width="8.00390625" style="3" customWidth="1"/>
    <col min="14" max="16384" width="9.140625" style="3" customWidth="1"/>
  </cols>
  <sheetData>
    <row r="1" spans="1:13" ht="27" customHeight="1">
      <c r="A1" s="45" t="str">
        <f>T(Data!B5)</f>
        <v>DISTRICT 1, Cherokee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" customHeight="1">
      <c r="A3" s="2"/>
      <c r="B3" s="4"/>
      <c r="C3" s="4"/>
      <c r="D3" s="4"/>
      <c r="E3" s="4"/>
      <c r="F3" s="5" t="str">
        <f>T(Data!C3)</f>
        <v>Absentee</v>
      </c>
      <c r="G3" s="6" t="str">
        <f>T(Data!B15)</f>
        <v>In Person Absentee</v>
      </c>
      <c r="H3" s="7" t="str">
        <f>T(Data!C5)</f>
        <v>Briggs</v>
      </c>
      <c r="I3" s="8" t="str">
        <f>T(Data!C7)</f>
        <v>Hulbert</v>
      </c>
      <c r="J3" s="8" t="str">
        <f>T(Data!C9)</f>
        <v>Keys</v>
      </c>
      <c r="K3" s="9" t="str">
        <f>T(Data!C11)</f>
        <v>Lowrey</v>
      </c>
      <c r="L3" s="9" t="str">
        <f>T(Data!C13)</f>
        <v>Tahlequah</v>
      </c>
      <c r="M3" s="10" t="s">
        <v>24</v>
      </c>
    </row>
    <row r="4" spans="1:13" s="15" customFormat="1" ht="15">
      <c r="A4" s="11" t="str">
        <f>T(Data!D3)</f>
        <v>COUNCIL MEMBER DISTRICT 1 - SEAT 2</v>
      </c>
      <c r="B4" s="11"/>
      <c r="C4" s="11"/>
      <c r="D4" s="11"/>
      <c r="E4" s="11"/>
      <c r="F4" s="18"/>
      <c r="G4" s="19"/>
      <c r="H4" s="12"/>
      <c r="I4" s="12"/>
      <c r="J4" s="13"/>
      <c r="K4" s="12"/>
      <c r="L4" s="12"/>
      <c r="M4" s="14"/>
    </row>
    <row r="5" spans="1:13" ht="15">
      <c r="A5" s="3" t="str">
        <f>T(Data!A3)</f>
        <v>AUDRA SMOKE-CONNER</v>
      </c>
      <c r="F5" s="20">
        <f>SUM(Data!E3)</f>
        <v>112</v>
      </c>
      <c r="G5" s="21">
        <f>SUM(Data!E15)</f>
        <v>175</v>
      </c>
      <c r="H5" s="16">
        <f>SUM(Data!E5)</f>
        <v>39</v>
      </c>
      <c r="I5" s="16">
        <f>SUM(Data!E7)</f>
        <v>34</v>
      </c>
      <c r="J5" s="16">
        <f>SUM(Data!E9)</f>
        <v>36</v>
      </c>
      <c r="K5" s="16">
        <f>SUM(Data!E11)</f>
        <v>26</v>
      </c>
      <c r="L5" s="16">
        <f>SUM(Data!E13)</f>
        <v>159</v>
      </c>
      <c r="M5" s="17">
        <f>SUM(F5:L5)</f>
        <v>581</v>
      </c>
    </row>
    <row r="6" spans="1:13" ht="15">
      <c r="A6" s="3" t="str">
        <f>T(Data!A4)</f>
        <v>TINA GLORY JORDAN</v>
      </c>
      <c r="F6" s="22">
        <f>SUM(Data!E4)</f>
        <v>359</v>
      </c>
      <c r="G6" s="23">
        <f>SUM(Data!E16)</f>
        <v>239</v>
      </c>
      <c r="H6" s="24">
        <f>SUM(Data!E6)</f>
        <v>33</v>
      </c>
      <c r="I6" s="24">
        <f>SUM(Data!E8)</f>
        <v>125</v>
      </c>
      <c r="J6" s="24">
        <f>SUM(Data!E10)</f>
        <v>61</v>
      </c>
      <c r="K6" s="24">
        <f>SUM(Data!E12)</f>
        <v>27</v>
      </c>
      <c r="L6" s="24">
        <f>SUM(Data!E14)</f>
        <v>149</v>
      </c>
      <c r="M6" s="25">
        <f>SUM(F6:L6)</f>
        <v>993</v>
      </c>
    </row>
    <row r="8" s="15" customFormat="1" ht="15"/>
    <row r="12" s="15" customFormat="1" ht="15"/>
    <row r="19" s="15" customFormat="1" ht="15"/>
    <row r="23" ht="15">
      <c r="A23" s="15"/>
    </row>
    <row r="27" ht="15">
      <c r="A27" s="15"/>
    </row>
    <row r="31" ht="15">
      <c r="A31" s="15"/>
    </row>
    <row r="36" ht="15">
      <c r="A36" s="15"/>
    </row>
    <row r="40" ht="15">
      <c r="A40" s="15"/>
    </row>
    <row r="45" ht="15">
      <c r="A45" s="15"/>
    </row>
    <row r="48" ht="15">
      <c r="A48" s="15"/>
    </row>
    <row r="52" ht="15">
      <c r="A52" s="15"/>
    </row>
    <row r="56" ht="15">
      <c r="A56" s="15"/>
    </row>
    <row r="60" ht="15">
      <c r="A60" s="15"/>
    </row>
    <row r="64" ht="15">
      <c r="A64" s="15"/>
    </row>
    <row r="68" ht="15">
      <c r="A68" s="15"/>
    </row>
  </sheetData>
  <sheetProtection password="A104" sheet="1" objects="1"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6" width="9.140625" style="3" customWidth="1"/>
    <col min="7" max="7" width="17.28125" style="3" customWidth="1"/>
    <col min="8" max="8" width="9.140625" style="3" customWidth="1"/>
    <col min="9" max="9" width="12.7109375" style="3" customWidth="1"/>
    <col min="10" max="10" width="8.140625" style="3" customWidth="1"/>
    <col min="11" max="16384" width="9.140625" style="3" customWidth="1"/>
  </cols>
  <sheetData>
    <row r="1" spans="1:12" ht="27" customHeight="1">
      <c r="A1" s="45" t="str">
        <f>T(Data!B19)</f>
        <v>DISTRICT 2, Trail of Tears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5" customHeight="1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15" customFormat="1" ht="17.25">
      <c r="A3" s="2"/>
      <c r="B3" s="4"/>
      <c r="C3" s="4"/>
      <c r="D3" s="4"/>
      <c r="E3" s="4"/>
      <c r="F3" s="5" t="str">
        <f>T(Data!C17)</f>
        <v>Absentee</v>
      </c>
      <c r="G3" s="6" t="str">
        <f>T(Data!C27)</f>
        <v>In Person Absentee</v>
      </c>
      <c r="H3" s="7" t="str">
        <f>T(Data!C19)</f>
        <v>Bell</v>
      </c>
      <c r="I3" s="8" t="str">
        <f>T(Data!C21)</f>
        <v>Cave Springs</v>
      </c>
      <c r="J3" s="8" t="str">
        <f>T(Data!C23)</f>
        <v>Stilwell</v>
      </c>
      <c r="K3" s="9" t="str">
        <f>T(Data!C25)</f>
        <v>Westville</v>
      </c>
      <c r="L3" s="10" t="s">
        <v>24</v>
      </c>
      <c r="M3" s="3"/>
    </row>
    <row r="4" spans="1:13" ht="15">
      <c r="A4" s="11" t="str">
        <f>T(Data!D17)</f>
        <v>COUNCIL MEMBER DISTRICT 2 - SEAT 2</v>
      </c>
      <c r="B4" s="11"/>
      <c r="C4" s="11"/>
      <c r="D4" s="11"/>
      <c r="E4" s="11"/>
      <c r="F4" s="18"/>
      <c r="G4" s="19"/>
      <c r="H4" s="12"/>
      <c r="I4" s="12"/>
      <c r="J4" s="13"/>
      <c r="K4" s="12"/>
      <c r="L4" s="14"/>
      <c r="M4" s="15"/>
    </row>
    <row r="5" spans="1:12" ht="15">
      <c r="A5" s="3" t="str">
        <f>T(Data!A17)</f>
        <v>JACKIE BOB MARTIN</v>
      </c>
      <c r="F5" s="20">
        <f>SUM(Data!E17)</f>
        <v>92</v>
      </c>
      <c r="G5" s="21">
        <f>SUM(Data!E27)</f>
        <v>10</v>
      </c>
      <c r="H5" s="16">
        <f>SUM(Data!E19)</f>
        <v>17</v>
      </c>
      <c r="I5" s="16">
        <f>SUM(Data!E21)</f>
        <v>40</v>
      </c>
      <c r="J5" s="16">
        <f>SUM(Data!E23)</f>
        <v>256</v>
      </c>
      <c r="K5" s="16">
        <f>SUM(Data!E25)</f>
        <v>88</v>
      </c>
      <c r="L5" s="17">
        <f>SUM(F5:K5)</f>
        <v>503</v>
      </c>
    </row>
    <row r="6" spans="1:12" ht="15">
      <c r="A6" s="3" t="str">
        <f>T(Data!A18)</f>
        <v>JODIE FISHINGHAWK</v>
      </c>
      <c r="F6" s="22">
        <f>SUM(Data!E18)</f>
        <v>305</v>
      </c>
      <c r="G6" s="23">
        <f>SUM(Data!E28)</f>
        <v>26</v>
      </c>
      <c r="H6" s="24">
        <f>SUM(Data!E20)</f>
        <v>18</v>
      </c>
      <c r="I6" s="24">
        <f>SUM(Data!E22)</f>
        <v>38</v>
      </c>
      <c r="J6" s="24">
        <f>SUM(Data!E24)</f>
        <v>406</v>
      </c>
      <c r="K6" s="24">
        <f>SUM(Data!E26)</f>
        <v>106</v>
      </c>
      <c r="L6" s="25">
        <f>SUM(F6:K6)</f>
        <v>899</v>
      </c>
    </row>
    <row r="7" spans="1:13" s="15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2" ht="15">
      <c r="A12" s="15"/>
    </row>
    <row r="16" ht="15">
      <c r="A16" s="15"/>
    </row>
    <row r="20" ht="15">
      <c r="A20" s="15"/>
    </row>
    <row r="25" ht="15">
      <c r="A25" s="15"/>
    </row>
    <row r="29" ht="15">
      <c r="A29" s="15"/>
    </row>
    <row r="34" ht="15">
      <c r="A34" s="15"/>
    </row>
    <row r="37" ht="15">
      <c r="A37" s="15"/>
    </row>
    <row r="41" ht="15">
      <c r="A41" s="15"/>
    </row>
    <row r="45" ht="15">
      <c r="A45" s="15"/>
    </row>
    <row r="49" ht="15">
      <c r="A49" s="15"/>
    </row>
    <row r="53" ht="15">
      <c r="A53" s="15"/>
    </row>
    <row r="57" ht="15">
      <c r="A57" s="15"/>
    </row>
  </sheetData>
  <sheetProtection password="A104" sheet="1" objects="1" scenarios="1"/>
  <mergeCells count="2">
    <mergeCell ref="A1:L1"/>
    <mergeCell ref="A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E1"/>
    </sheetView>
  </sheetViews>
  <sheetFormatPr defaultColWidth="9.140625" defaultRowHeight="15" customHeight="1"/>
  <cols>
    <col min="1" max="1" width="22.421875" style="0" customWidth="1"/>
    <col min="2" max="2" width="24.28125" style="0" customWidth="1"/>
    <col min="3" max="3" width="17.28125" style="0" customWidth="1"/>
    <col min="4" max="4" width="39.57421875" style="0" customWidth="1"/>
    <col min="5" max="5" width="6.140625" style="0" bestFit="1" customWidth="1"/>
  </cols>
  <sheetData>
    <row r="1" spans="1:13" ht="15" customHeight="1">
      <c r="A1" s="48" t="s">
        <v>29</v>
      </c>
      <c r="B1" s="48"/>
      <c r="C1" s="48"/>
      <c r="D1" s="48"/>
      <c r="E1" s="48"/>
      <c r="F1" s="43"/>
      <c r="G1" s="43"/>
      <c r="H1" s="43"/>
      <c r="I1" s="43"/>
      <c r="J1" s="43"/>
      <c r="K1" s="43"/>
      <c r="L1" s="43"/>
      <c r="M1" s="43"/>
    </row>
    <row r="2" spans="1:5" ht="15" customHeight="1">
      <c r="A2" t="s">
        <v>19</v>
      </c>
      <c r="B2" t="s">
        <v>20</v>
      </c>
      <c r="C2" t="s">
        <v>21</v>
      </c>
      <c r="D2" t="s">
        <v>22</v>
      </c>
      <c r="E2" t="s">
        <v>23</v>
      </c>
    </row>
    <row r="3" spans="1:5" ht="15" customHeight="1">
      <c r="A3" s="1" t="s">
        <v>0</v>
      </c>
      <c r="B3" s="1" t="s">
        <v>1</v>
      </c>
      <c r="C3" s="1" t="s">
        <v>1</v>
      </c>
      <c r="D3" s="1" t="s">
        <v>2</v>
      </c>
      <c r="E3" s="1">
        <v>112</v>
      </c>
    </row>
    <row r="4" spans="1:5" ht="15" customHeight="1">
      <c r="A4" s="1" t="s">
        <v>3</v>
      </c>
      <c r="B4" s="1" t="s">
        <v>1</v>
      </c>
      <c r="C4" s="1" t="s">
        <v>1</v>
      </c>
      <c r="D4" s="1" t="s">
        <v>2</v>
      </c>
      <c r="E4" s="1">
        <v>359</v>
      </c>
    </row>
    <row r="5" spans="1:5" ht="13.5" customHeight="1">
      <c r="A5" s="1" t="s">
        <v>0</v>
      </c>
      <c r="B5" s="1" t="s">
        <v>4</v>
      </c>
      <c r="C5" s="1" t="s">
        <v>5</v>
      </c>
      <c r="D5" s="1" t="s">
        <v>2</v>
      </c>
      <c r="E5" s="1">
        <v>39</v>
      </c>
    </row>
    <row r="6" spans="1:5" ht="15" customHeight="1">
      <c r="A6" s="1" t="s">
        <v>3</v>
      </c>
      <c r="B6" s="1" t="s">
        <v>4</v>
      </c>
      <c r="C6" s="1" t="s">
        <v>5</v>
      </c>
      <c r="D6" s="1" t="s">
        <v>2</v>
      </c>
      <c r="E6" s="1">
        <v>33</v>
      </c>
    </row>
    <row r="7" spans="1:5" ht="15" customHeight="1">
      <c r="A7" s="1" t="s">
        <v>0</v>
      </c>
      <c r="B7" s="1" t="s">
        <v>4</v>
      </c>
      <c r="C7" s="1" t="s">
        <v>6</v>
      </c>
      <c r="D7" s="1" t="s">
        <v>2</v>
      </c>
      <c r="E7" s="1">
        <v>34</v>
      </c>
    </row>
    <row r="8" spans="1:5" ht="15" customHeight="1">
      <c r="A8" s="1" t="s">
        <v>3</v>
      </c>
      <c r="B8" s="1" t="s">
        <v>4</v>
      </c>
      <c r="C8" s="1" t="s">
        <v>6</v>
      </c>
      <c r="D8" s="1" t="s">
        <v>2</v>
      </c>
      <c r="E8" s="1">
        <v>125</v>
      </c>
    </row>
    <row r="9" spans="1:5" ht="15" customHeight="1">
      <c r="A9" s="1" t="s">
        <v>0</v>
      </c>
      <c r="B9" s="1" t="s">
        <v>4</v>
      </c>
      <c r="C9" s="1" t="s">
        <v>7</v>
      </c>
      <c r="D9" s="1" t="s">
        <v>2</v>
      </c>
      <c r="E9" s="1">
        <v>36</v>
      </c>
    </row>
    <row r="10" spans="1:5" ht="15" customHeight="1">
      <c r="A10" s="1" t="s">
        <v>3</v>
      </c>
      <c r="B10" s="1" t="s">
        <v>4</v>
      </c>
      <c r="C10" s="1" t="s">
        <v>7</v>
      </c>
      <c r="D10" s="1" t="s">
        <v>2</v>
      </c>
      <c r="E10" s="1">
        <v>61</v>
      </c>
    </row>
    <row r="11" spans="1:5" ht="15" customHeight="1">
      <c r="A11" s="1" t="s">
        <v>0</v>
      </c>
      <c r="B11" s="1" t="s">
        <v>4</v>
      </c>
      <c r="C11" s="1" t="s">
        <v>8</v>
      </c>
      <c r="D11" s="1" t="s">
        <v>2</v>
      </c>
      <c r="E11" s="1">
        <v>26</v>
      </c>
    </row>
    <row r="12" spans="1:5" ht="15" customHeight="1">
      <c r="A12" s="1" t="s">
        <v>3</v>
      </c>
      <c r="B12" s="1" t="s">
        <v>4</v>
      </c>
      <c r="C12" s="1" t="s">
        <v>8</v>
      </c>
      <c r="D12" s="1" t="s">
        <v>2</v>
      </c>
      <c r="E12" s="1">
        <v>27</v>
      </c>
    </row>
    <row r="13" spans="1:5" ht="15" customHeight="1">
      <c r="A13" s="1" t="s">
        <v>0</v>
      </c>
      <c r="B13" s="1" t="s">
        <v>4</v>
      </c>
      <c r="C13" s="1" t="s">
        <v>9</v>
      </c>
      <c r="D13" s="1" t="s">
        <v>2</v>
      </c>
      <c r="E13" s="1">
        <v>159</v>
      </c>
    </row>
    <row r="14" spans="1:5" ht="15" customHeight="1">
      <c r="A14" s="1" t="s">
        <v>3</v>
      </c>
      <c r="B14" s="1" t="s">
        <v>4</v>
      </c>
      <c r="C14" s="1" t="s">
        <v>9</v>
      </c>
      <c r="D14" s="1" t="s">
        <v>2</v>
      </c>
      <c r="E14" s="1">
        <v>149</v>
      </c>
    </row>
    <row r="15" spans="1:5" ht="15" customHeight="1">
      <c r="A15" s="1" t="s">
        <v>0</v>
      </c>
      <c r="B15" s="1" t="s">
        <v>10</v>
      </c>
      <c r="C15" s="1" t="s">
        <v>10</v>
      </c>
      <c r="D15" s="1" t="s">
        <v>2</v>
      </c>
      <c r="E15" s="1">
        <v>175</v>
      </c>
    </row>
    <row r="16" spans="1:5" ht="15" customHeight="1">
      <c r="A16" s="1" t="s">
        <v>3</v>
      </c>
      <c r="B16" s="1" t="s">
        <v>10</v>
      </c>
      <c r="C16" s="1" t="s">
        <v>10</v>
      </c>
      <c r="D16" s="1" t="s">
        <v>2</v>
      </c>
      <c r="E16" s="1">
        <v>239</v>
      </c>
    </row>
    <row r="17" spans="1:5" ht="15" customHeight="1">
      <c r="A17" s="1" t="s">
        <v>11</v>
      </c>
      <c r="B17" s="1" t="s">
        <v>1</v>
      </c>
      <c r="C17" s="1" t="s">
        <v>1</v>
      </c>
      <c r="D17" s="1" t="s">
        <v>12</v>
      </c>
      <c r="E17" s="1">
        <v>92</v>
      </c>
    </row>
    <row r="18" spans="1:5" ht="15" customHeight="1">
      <c r="A18" s="1" t="s">
        <v>13</v>
      </c>
      <c r="B18" s="1" t="s">
        <v>1</v>
      </c>
      <c r="C18" s="1" t="s">
        <v>1</v>
      </c>
      <c r="D18" s="1" t="s">
        <v>12</v>
      </c>
      <c r="E18" s="1">
        <v>305</v>
      </c>
    </row>
    <row r="19" spans="1:5" ht="15" customHeight="1">
      <c r="A19" s="1" t="s">
        <v>11</v>
      </c>
      <c r="B19" s="1" t="s">
        <v>14</v>
      </c>
      <c r="C19" s="1" t="s">
        <v>15</v>
      </c>
      <c r="D19" s="1" t="s">
        <v>12</v>
      </c>
      <c r="E19" s="1">
        <v>17</v>
      </c>
    </row>
    <row r="20" spans="1:5" ht="15" customHeight="1">
      <c r="A20" s="1" t="s">
        <v>13</v>
      </c>
      <c r="B20" s="1" t="s">
        <v>14</v>
      </c>
      <c r="C20" s="1" t="s">
        <v>15</v>
      </c>
      <c r="D20" s="1" t="s">
        <v>12</v>
      </c>
      <c r="E20" s="1">
        <v>18</v>
      </c>
    </row>
    <row r="21" spans="1:5" ht="15" customHeight="1">
      <c r="A21" s="1" t="s">
        <v>11</v>
      </c>
      <c r="B21" s="1" t="s">
        <v>14</v>
      </c>
      <c r="C21" s="1" t="s">
        <v>16</v>
      </c>
      <c r="D21" s="1" t="s">
        <v>12</v>
      </c>
      <c r="E21" s="1">
        <v>40</v>
      </c>
    </row>
    <row r="22" spans="1:5" ht="15" customHeight="1">
      <c r="A22" s="1" t="s">
        <v>13</v>
      </c>
      <c r="B22" s="1" t="s">
        <v>14</v>
      </c>
      <c r="C22" s="1" t="s">
        <v>16</v>
      </c>
      <c r="D22" s="1" t="s">
        <v>12</v>
      </c>
      <c r="E22" s="1">
        <v>38</v>
      </c>
    </row>
    <row r="23" spans="1:5" ht="15" customHeight="1">
      <c r="A23" s="1" t="s">
        <v>11</v>
      </c>
      <c r="B23" s="1" t="s">
        <v>14</v>
      </c>
      <c r="C23" s="1" t="s">
        <v>17</v>
      </c>
      <c r="D23" s="1" t="s">
        <v>12</v>
      </c>
      <c r="E23" s="1">
        <v>256</v>
      </c>
    </row>
    <row r="24" spans="1:5" ht="15" customHeight="1">
      <c r="A24" s="1" t="s">
        <v>13</v>
      </c>
      <c r="B24" s="1" t="s">
        <v>14</v>
      </c>
      <c r="C24" s="1" t="s">
        <v>17</v>
      </c>
      <c r="D24" s="1" t="s">
        <v>12</v>
      </c>
      <c r="E24" s="1">
        <v>406</v>
      </c>
    </row>
    <row r="25" spans="1:5" ht="15" customHeight="1">
      <c r="A25" s="1" t="s">
        <v>11</v>
      </c>
      <c r="B25" s="1" t="s">
        <v>14</v>
      </c>
      <c r="C25" s="1" t="s">
        <v>18</v>
      </c>
      <c r="D25" s="1" t="s">
        <v>12</v>
      </c>
      <c r="E25" s="1">
        <v>88</v>
      </c>
    </row>
    <row r="26" spans="1:5" ht="15" customHeight="1">
      <c r="A26" s="1" t="s">
        <v>13</v>
      </c>
      <c r="B26" s="1" t="s">
        <v>14</v>
      </c>
      <c r="C26" s="1" t="s">
        <v>18</v>
      </c>
      <c r="D26" s="1" t="s">
        <v>12</v>
      </c>
      <c r="E26" s="1">
        <v>106</v>
      </c>
    </row>
    <row r="27" spans="1:5" ht="15" customHeight="1">
      <c r="A27" s="1" t="s">
        <v>11</v>
      </c>
      <c r="B27" s="1" t="s">
        <v>10</v>
      </c>
      <c r="C27" s="1" t="s">
        <v>10</v>
      </c>
      <c r="D27" s="1" t="s">
        <v>12</v>
      </c>
      <c r="E27" s="1">
        <v>10</v>
      </c>
    </row>
    <row r="28" spans="1:5" ht="15" customHeight="1">
      <c r="A28" s="1" t="s">
        <v>13</v>
      </c>
      <c r="B28" s="1" t="s">
        <v>10</v>
      </c>
      <c r="C28" s="1" t="s">
        <v>10</v>
      </c>
      <c r="D28" s="1" t="s">
        <v>12</v>
      </c>
      <c r="E28" s="1">
        <v>26</v>
      </c>
    </row>
  </sheetData>
  <sheetProtection password="A104" sheet="1" objects="1" scenarios="1" selectLockedCells="1" selectUnlockedCells="1"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Phillips</dc:creator>
  <cp:keywords/>
  <dc:description/>
  <cp:lastModifiedBy>Tonia Williams</cp:lastModifiedBy>
  <dcterms:created xsi:type="dcterms:W3CDTF">2007-07-30T14:47:43Z</dcterms:created>
  <dcterms:modified xsi:type="dcterms:W3CDTF">2007-07-31T13:04:54Z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952018020</vt:i4>
  </property>
  <property fmtid="{D5CDD505-2E9C-101B-9397-08002B2CF9AE}" pid="4" name="_NewReviewCyc">
    <vt:lpwstr/>
  </property>
  <property fmtid="{D5CDD505-2E9C-101B-9397-08002B2CF9AE}" pid="5" name="_EmailSubje">
    <vt:lpwstr>Elections</vt:lpwstr>
  </property>
  <property fmtid="{D5CDD505-2E9C-101B-9397-08002B2CF9AE}" pid="6" name="_AuthorEma">
    <vt:lpwstr>Tonia-Williams@cherokee.org</vt:lpwstr>
  </property>
  <property fmtid="{D5CDD505-2E9C-101B-9397-08002B2CF9AE}" pid="7" name="_AuthorEmailDisplayNa">
    <vt:lpwstr>Tonia Williams</vt:lpwstr>
  </property>
</Properties>
</file>